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6" yWindow="60" windowWidth="22116" windowHeight="8472"/>
  </bookViews>
  <sheets>
    <sheet name="Dimensions projet" sheetId="1" r:id="rId1"/>
    <sheet name="Essais compressions" sheetId="3" r:id="rId2"/>
    <sheet name="Usage actuel" sheetId="2" r:id="rId3"/>
  </sheets>
  <calcPr calcId="125725"/>
</workbook>
</file>

<file path=xl/calcChain.xml><?xml version="1.0" encoding="utf-8"?>
<calcChain xmlns="http://schemas.openxmlformats.org/spreadsheetml/2006/main">
  <c r="N7" i="1"/>
  <c r="N6"/>
  <c r="N5"/>
  <c r="N4"/>
  <c r="L6" i="3"/>
  <c r="L3"/>
  <c r="N11" s="1"/>
  <c r="L7"/>
  <c r="L4"/>
  <c r="N12" s="1"/>
  <c r="L8"/>
  <c r="L5"/>
  <c r="N13" s="1"/>
  <c r="L9"/>
  <c r="L2"/>
  <c r="N10" s="1"/>
  <c r="O6" i="1" l="1"/>
  <c r="N9" i="3"/>
  <c r="O4" i="1"/>
  <c r="N7" i="3"/>
  <c r="N8"/>
  <c r="N6"/>
</calcChain>
</file>

<file path=xl/sharedStrings.xml><?xml version="1.0" encoding="utf-8"?>
<sst xmlns="http://schemas.openxmlformats.org/spreadsheetml/2006/main" count="163" uniqueCount="71">
  <si>
    <t>Vertical</t>
  </si>
  <si>
    <t>Horizontal</t>
  </si>
  <si>
    <t>Version</t>
  </si>
  <si>
    <t>Image dégradée V2</t>
  </si>
  <si>
    <t>Application</t>
  </si>
  <si>
    <t>Remarque</t>
  </si>
  <si>
    <t>Rize+ : qualité moyenne (fomat page actuel)</t>
  </si>
  <si>
    <t>Orientation</t>
  </si>
  <si>
    <t xml:space="preserve"> </t>
  </si>
  <si>
    <t>Image dégradée V3</t>
  </si>
  <si>
    <t>Larg. (px)</t>
  </si>
  <si>
    <t>Haut.(px)</t>
  </si>
  <si>
    <t>carré</t>
  </si>
  <si>
    <t>Instagram (post)</t>
  </si>
  <si>
    <t>instagram (post)</t>
  </si>
  <si>
    <t>horizontal</t>
  </si>
  <si>
    <t>verticale</t>
  </si>
  <si>
    <t>Facebook (couverture)</t>
  </si>
  <si>
    <t>Facebook (post)</t>
  </si>
  <si>
    <t>sans objet</t>
  </si>
  <si>
    <t>Facebook (event)</t>
  </si>
  <si>
    <t>instagram (story)</t>
  </si>
  <si>
    <t>Site du Rize (carrousel de page d'accueil/actu)</t>
  </si>
  <si>
    <t>Synthèse Instagram ou Facebook Rize</t>
  </si>
  <si>
    <t>Dimensions images existantes</t>
  </si>
  <si>
    <t>Compression</t>
  </si>
  <si>
    <t>Logiciel</t>
  </si>
  <si>
    <t>Fotosizer</t>
  </si>
  <si>
    <t>Photoshop</t>
  </si>
  <si>
    <t xml:space="preserve">Avantages </t>
  </si>
  <si>
    <t>Inconvénients</t>
  </si>
  <si>
    <t>Octet</t>
  </si>
  <si>
    <t>Mégaoctet</t>
  </si>
  <si>
    <t>Type redim</t>
  </si>
  <si>
    <t>Bicubique net</t>
  </si>
  <si>
    <t>Qualité</t>
  </si>
  <si>
    <t>Dispo logiciel</t>
  </si>
  <si>
    <t>Facilité d'usage</t>
  </si>
  <si>
    <t>Moins bonne qualité</t>
  </si>
  <si>
    <t>% taille init</t>
  </si>
  <si>
    <t>Rize+ : vignettes</t>
  </si>
  <si>
    <t>Site du Rize (publication format actuel)</t>
  </si>
  <si>
    <t>Image redimensionnée</t>
  </si>
  <si>
    <t>Poids 
dossier (o)</t>
  </si>
  <si>
    <t>Nb image
dossier</t>
  </si>
  <si>
    <t>Poids moy.
 img (o)</t>
  </si>
  <si>
    <t>Poids moy.
 img (Mo)</t>
  </si>
  <si>
    <t>Poids img 
compressée</t>
  </si>
  <si>
    <t>jpeg progressif+filtre netteté=qualité sup</t>
  </si>
  <si>
    <t xml:space="preserve">Sites Rize et Rize+ </t>
  </si>
  <si>
    <t>Conservation archives 
/ impression pro 300 dpi</t>
  </si>
  <si>
    <t>Conservation archives 
/impression pro 300 dpi</t>
  </si>
  <si>
    <t>Réseaux sociaux : 1080px*1350px
/consultation archives 
/impression bureautique 180 dpi</t>
  </si>
  <si>
    <t>Réseaux sociaux : 1920px*1080px
Consultation archives 
/impression bureautique 180 dpi</t>
  </si>
  <si>
    <t>Img originale V1</t>
  </si>
  <si>
    <t>Img dégradée V2</t>
  </si>
  <si>
    <t>Img dégradée V3</t>
  </si>
  <si>
    <t>Dimension souhaitable pour Instagram et Facebook
Proportions initiales conservées
Recadrage manuel nécessaire suite au redimensionnement
+ 
Dimensions papier pour impression 180dpi</t>
  </si>
  <si>
    <t>Dimensions souhaitable pour Instagram et Facebook
Proportions initiales conservées
Recadrage manuel nécessaire suite au redimensionnement
+ 
Dimensions papier pour impression 180dpi</t>
  </si>
  <si>
    <t>Éviter de charger des images trop grandes en masse sur le Rize+ (stockage des données).</t>
  </si>
  <si>
    <t>Larg. Max
(cm)</t>
  </si>
  <si>
    <t>Haut.max
(cm)</t>
  </si>
  <si>
    <t>Résol. 
(dpi)</t>
  </si>
  <si>
    <t>Haut.
(px)</t>
  </si>
  <si>
    <t>Larg. 
(px)</t>
  </si>
  <si>
    <t>Estim (Mo)
Poids tot. 
sous-dossier</t>
  </si>
  <si>
    <t>Estim (Mo)
Poids tot. 
dossier</t>
  </si>
  <si>
    <t xml:space="preserve">Estim (Mo)
Poids moy.
img </t>
  </si>
  <si>
    <t>Nb img. 
Signif.</t>
  </si>
  <si>
    <t>variable</t>
  </si>
  <si>
    <t>Jpeg progressif,
 qualité 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</si>
</sst>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0" tint="-0.24994659260841701"/>
      </top>
      <bottom style="medium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4" fillId="4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4" fillId="5" borderId="0" xfId="0" applyFont="1" applyFill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3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vertical="top"/>
    </xf>
    <xf numFmtId="0" fontId="4" fillId="5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0" fontId="1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1" fontId="0" fillId="0" borderId="0" xfId="0" applyNumberFormat="1" applyAlignment="1">
      <alignment horizontal="left" vertical="top"/>
    </xf>
    <xf numFmtId="0" fontId="0" fillId="4" borderId="0" xfId="0" applyFill="1"/>
    <xf numFmtId="9" fontId="0" fillId="4" borderId="0" xfId="0" applyNumberFormat="1" applyFill="1"/>
    <xf numFmtId="0" fontId="0" fillId="5" borderId="0" xfId="0" applyFill="1"/>
    <xf numFmtId="9" fontId="0" fillId="5" borderId="0" xfId="0" applyNumberFormat="1" applyFill="1"/>
    <xf numFmtId="0" fontId="4" fillId="5" borderId="2" xfId="0" applyFont="1" applyFill="1" applyBorder="1" applyAlignment="1">
      <alignment horizontal="left" vertical="top"/>
    </xf>
    <xf numFmtId="0" fontId="0" fillId="4" borderId="4" xfId="0" applyFill="1" applyBorder="1"/>
    <xf numFmtId="9" fontId="0" fillId="4" borderId="4" xfId="0" applyNumberFormat="1" applyFill="1" applyBorder="1"/>
    <xf numFmtId="0" fontId="4" fillId="4" borderId="5" xfId="0" applyFont="1" applyFill="1" applyBorder="1" applyAlignment="1">
      <alignment horizontal="left" vertical="top"/>
    </xf>
    <xf numFmtId="10" fontId="0" fillId="4" borderId="4" xfId="0" applyNumberFormat="1" applyFill="1" applyBorder="1"/>
    <xf numFmtId="0" fontId="0" fillId="4" borderId="0" xfId="0" applyFill="1" applyBorder="1"/>
    <xf numFmtId="9" fontId="0" fillId="4" borderId="0" xfId="0" applyNumberFormat="1" applyFill="1" applyBorder="1"/>
    <xf numFmtId="10" fontId="0" fillId="4" borderId="0" xfId="0" applyNumberFormat="1" applyFill="1" applyBorder="1"/>
    <xf numFmtId="0" fontId="0" fillId="5" borderId="0" xfId="0" applyFill="1" applyBorder="1"/>
    <xf numFmtId="9" fontId="0" fillId="5" borderId="0" xfId="0" applyNumberFormat="1" applyFill="1" applyBorder="1"/>
    <xf numFmtId="10" fontId="0" fillId="5" borderId="0" xfId="0" applyNumberFormat="1" applyFill="1" applyBorder="1"/>
    <xf numFmtId="0" fontId="0" fillId="5" borderId="6" xfId="0" applyFill="1" applyBorder="1"/>
    <xf numFmtId="0" fontId="4" fillId="5" borderId="7" xfId="0" applyFont="1" applyFill="1" applyBorder="1" applyAlignment="1">
      <alignment horizontal="left" vertical="top"/>
    </xf>
    <xf numFmtId="10" fontId="0" fillId="5" borderId="6" xfId="0" applyNumberFormat="1" applyFill="1" applyBorder="1"/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9" fontId="0" fillId="4" borderId="0" xfId="0" applyNumberFormat="1" applyFill="1" applyAlignment="1">
      <alignment horizontal="center"/>
    </xf>
    <xf numFmtId="9" fontId="0" fillId="5" borderId="0" xfId="0" applyNumberFormat="1" applyFill="1" applyAlignment="1">
      <alignment horizontal="center"/>
    </xf>
    <xf numFmtId="9" fontId="0" fillId="4" borderId="4" xfId="0" applyNumberFormat="1" applyFill="1" applyBorder="1" applyAlignment="1">
      <alignment horizontal="center"/>
    </xf>
    <xf numFmtId="9" fontId="0" fillId="4" borderId="0" xfId="0" applyNumberFormat="1" applyFill="1" applyBorder="1" applyAlignment="1">
      <alignment horizontal="center"/>
    </xf>
    <xf numFmtId="9" fontId="0" fillId="5" borderId="0" xfId="0" applyNumberFormat="1" applyFill="1" applyBorder="1" applyAlignment="1">
      <alignment horizontal="center"/>
    </xf>
    <xf numFmtId="9" fontId="0" fillId="5" borderId="6" xfId="0" applyNumberFormat="1" applyFill="1" applyBorder="1" applyAlignment="1">
      <alignment horizontal="center"/>
    </xf>
    <xf numFmtId="0" fontId="0" fillId="4" borderId="0" xfId="0" applyNumberFormat="1" applyFill="1" applyAlignment="1">
      <alignment horizontal="center"/>
    </xf>
    <xf numFmtId="0" fontId="0" fillId="5" borderId="0" xfId="0" applyNumberFormat="1" applyFill="1" applyAlignment="1">
      <alignment horizontal="center"/>
    </xf>
    <xf numFmtId="0" fontId="0" fillId="4" borderId="4" xfId="0" applyNumberFormat="1" applyFill="1" applyBorder="1" applyAlignment="1">
      <alignment horizontal="center"/>
    </xf>
    <xf numFmtId="0" fontId="0" fillId="4" borderId="0" xfId="0" applyNumberFormat="1" applyFill="1" applyBorder="1" applyAlignment="1">
      <alignment horizontal="center"/>
    </xf>
    <xf numFmtId="0" fontId="0" fillId="5" borderId="0" xfId="0" applyNumberFormat="1" applyFill="1" applyBorder="1" applyAlignment="1">
      <alignment horizontal="center"/>
    </xf>
    <xf numFmtId="0" fontId="0" fillId="5" borderId="6" xfId="0" applyNumberFormat="1" applyFill="1" applyBorder="1" applyAlignment="1">
      <alignment horizontal="center"/>
    </xf>
    <xf numFmtId="4" fontId="0" fillId="4" borderId="0" xfId="0" applyNumberFormat="1" applyFill="1" applyAlignment="1">
      <alignment horizontal="right"/>
    </xf>
    <xf numFmtId="4" fontId="0" fillId="5" borderId="0" xfId="0" applyNumberFormat="1" applyFill="1" applyAlignment="1">
      <alignment horizontal="right"/>
    </xf>
    <xf numFmtId="4" fontId="0" fillId="4" borderId="4" xfId="0" applyNumberFormat="1" applyFill="1" applyBorder="1" applyAlignment="1">
      <alignment horizontal="right"/>
    </xf>
    <xf numFmtId="4" fontId="0" fillId="4" borderId="0" xfId="0" applyNumberFormat="1" applyFill="1" applyBorder="1" applyAlignment="1">
      <alignment horizontal="right"/>
    </xf>
    <xf numFmtId="4" fontId="0" fillId="5" borderId="0" xfId="0" applyNumberFormat="1" applyFill="1" applyBorder="1" applyAlignment="1">
      <alignment horizontal="right"/>
    </xf>
    <xf numFmtId="4" fontId="0" fillId="5" borderId="6" xfId="0" applyNumberFormat="1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4" borderId="0" xfId="0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0" fillId="0" borderId="0" xfId="0" applyAlignment="1">
      <alignment horizontal="right"/>
    </xf>
    <xf numFmtId="3" fontId="0" fillId="4" borderId="0" xfId="0" applyNumberFormat="1" applyFill="1" applyAlignment="1">
      <alignment horizontal="right"/>
    </xf>
    <xf numFmtId="3" fontId="0" fillId="5" borderId="0" xfId="0" applyNumberFormat="1" applyFill="1" applyAlignment="1">
      <alignment horizontal="right"/>
    </xf>
    <xf numFmtId="3" fontId="0" fillId="4" borderId="4" xfId="0" applyNumberFormat="1" applyFill="1" applyBorder="1" applyAlignment="1">
      <alignment horizontal="right"/>
    </xf>
    <xf numFmtId="3" fontId="0" fillId="4" borderId="0" xfId="0" applyNumberFormat="1" applyFill="1" applyBorder="1" applyAlignment="1">
      <alignment horizontal="right"/>
    </xf>
    <xf numFmtId="3" fontId="0" fillId="5" borderId="0" xfId="0" applyNumberFormat="1" applyFill="1" applyBorder="1" applyAlignment="1">
      <alignment horizontal="right"/>
    </xf>
    <xf numFmtId="3" fontId="0" fillId="5" borderId="6" xfId="0" applyNumberFormat="1" applyFill="1" applyBorder="1" applyAlignment="1">
      <alignment horizontal="right"/>
    </xf>
    <xf numFmtId="10" fontId="4" fillId="4" borderId="0" xfId="0" applyNumberFormat="1" applyFont="1" applyFill="1" applyBorder="1" applyAlignment="1">
      <alignment horizontal="right" vertical="top"/>
    </xf>
    <xf numFmtId="0" fontId="4" fillId="4" borderId="0" xfId="0" applyFont="1" applyFill="1" applyBorder="1" applyAlignment="1">
      <alignment horizontal="right" vertical="top"/>
    </xf>
    <xf numFmtId="10" fontId="4" fillId="5" borderId="0" xfId="0" applyNumberFormat="1" applyFont="1" applyFill="1" applyBorder="1" applyAlignment="1">
      <alignment horizontal="right" vertical="top"/>
    </xf>
    <xf numFmtId="0" fontId="4" fillId="5" borderId="0" xfId="0" applyFont="1" applyFill="1" applyBorder="1" applyAlignment="1">
      <alignment horizontal="right" vertical="top"/>
    </xf>
    <xf numFmtId="10" fontId="4" fillId="4" borderId="4" xfId="0" applyNumberFormat="1" applyFont="1" applyFill="1" applyBorder="1" applyAlignment="1">
      <alignment horizontal="right" vertical="top"/>
    </xf>
    <xf numFmtId="0" fontId="4" fillId="5" borderId="6" xfId="0" applyFont="1" applyFill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4" fillId="5" borderId="1" xfId="0" applyFont="1" applyFill="1" applyBorder="1" applyAlignment="1">
      <alignment horizontal="right" vertical="top"/>
    </xf>
    <xf numFmtId="0" fontId="4" fillId="5" borderId="2" xfId="0" applyFont="1" applyFill="1" applyBorder="1" applyAlignment="1">
      <alignment horizontal="right" vertical="top"/>
    </xf>
    <xf numFmtId="0" fontId="4" fillId="4" borderId="5" xfId="0" applyFont="1" applyFill="1" applyBorder="1" applyAlignment="1">
      <alignment horizontal="right" vertical="top"/>
    </xf>
    <xf numFmtId="0" fontId="4" fillId="5" borderId="7" xfId="0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top"/>
    </xf>
    <xf numFmtId="0" fontId="0" fillId="2" borderId="1" xfId="0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3" borderId="1" xfId="0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0" fontId="4" fillId="4" borderId="1" xfId="0" applyFont="1" applyFill="1" applyBorder="1" applyAlignment="1">
      <alignment vertical="top"/>
    </xf>
    <xf numFmtId="2" fontId="4" fillId="2" borderId="1" xfId="0" applyNumberFormat="1" applyFont="1" applyFill="1" applyBorder="1" applyAlignment="1">
      <alignment vertical="top" wrapText="1"/>
    </xf>
    <xf numFmtId="2" fontId="4" fillId="4" borderId="1" xfId="0" applyNumberFormat="1" applyFont="1" applyFill="1" applyBorder="1" applyAlignment="1">
      <alignment vertical="top"/>
    </xf>
    <xf numFmtId="2" fontId="4" fillId="5" borderId="1" xfId="0" applyNumberFormat="1" applyFont="1" applyFill="1" applyBorder="1" applyAlignment="1">
      <alignment vertical="top"/>
    </xf>
    <xf numFmtId="9" fontId="4" fillId="4" borderId="1" xfId="0" applyNumberFormat="1" applyFont="1" applyFill="1" applyBorder="1" applyAlignment="1">
      <alignment vertical="top" wrapText="1"/>
    </xf>
    <xf numFmtId="0" fontId="0" fillId="4" borderId="0" xfId="0" applyFill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Mé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tabSelected="1" topLeftCell="D1" workbookViewId="0">
      <selection activeCell="O6" sqref="O6:O7"/>
    </sheetView>
  </sheetViews>
  <sheetFormatPr baseColWidth="10" defaultColWidth="11.5546875" defaultRowHeight="14.4"/>
  <cols>
    <col min="1" max="1" width="29.88671875" style="1" customWidth="1"/>
    <col min="2" max="2" width="49.21875" style="7" bestFit="1" customWidth="1"/>
    <col min="3" max="3" width="14.5546875" style="6" bestFit="1" customWidth="1"/>
    <col min="4" max="4" width="10.5546875" style="6" bestFit="1" customWidth="1"/>
    <col min="5" max="6" width="8.88671875" style="89" bestFit="1" customWidth="1"/>
    <col min="7" max="7" width="10.44140625" style="89" bestFit="1" customWidth="1"/>
    <col min="8" max="8" width="13" style="89" bestFit="1" customWidth="1"/>
    <col min="9" max="9" width="13.44140625" style="89" bestFit="1" customWidth="1"/>
    <col min="10" max="10" width="10" style="104" customWidth="1"/>
    <col min="11" max="11" width="13.44140625" style="1" bestFit="1" customWidth="1"/>
    <col min="12" max="12" width="11.6640625" style="89" bestFit="1" customWidth="1"/>
    <col min="13" max="13" width="10.33203125" style="4" bestFit="1" customWidth="1"/>
    <col min="14" max="14" width="11.33203125" style="4" bestFit="1" customWidth="1"/>
    <col min="15" max="15" width="10.21875" style="1" bestFit="1" customWidth="1"/>
    <col min="16" max="16384" width="11.5546875" style="1"/>
  </cols>
  <sheetData>
    <row r="1" spans="1:15" s="3" customFormat="1" ht="43.2">
      <c r="A1" s="17" t="s">
        <v>4</v>
      </c>
      <c r="B1" s="54" t="s">
        <v>5</v>
      </c>
      <c r="C1" s="17" t="s">
        <v>2</v>
      </c>
      <c r="D1" s="17" t="s">
        <v>7</v>
      </c>
      <c r="E1" s="54" t="s">
        <v>64</v>
      </c>
      <c r="F1" s="54" t="s">
        <v>63</v>
      </c>
      <c r="G1" s="54" t="s">
        <v>62</v>
      </c>
      <c r="H1" s="54" t="s">
        <v>60</v>
      </c>
      <c r="I1" s="54" t="s">
        <v>61</v>
      </c>
      <c r="J1" s="54" t="s">
        <v>26</v>
      </c>
      <c r="K1" s="17" t="s">
        <v>25</v>
      </c>
      <c r="L1" s="54" t="s">
        <v>68</v>
      </c>
      <c r="M1" s="54" t="s">
        <v>67</v>
      </c>
      <c r="N1" s="54" t="s">
        <v>65</v>
      </c>
      <c r="O1" s="53" t="s">
        <v>66</v>
      </c>
    </row>
    <row r="2" spans="1:15" s="10" customFormat="1" ht="28.8">
      <c r="A2" s="101" t="s">
        <v>50</v>
      </c>
      <c r="B2" s="20" t="s">
        <v>24</v>
      </c>
      <c r="C2" s="18" t="s">
        <v>54</v>
      </c>
      <c r="D2" s="19" t="s">
        <v>0</v>
      </c>
      <c r="E2" s="105">
        <v>3648</v>
      </c>
      <c r="F2" s="105">
        <v>5472</v>
      </c>
      <c r="G2" s="106">
        <v>300</v>
      </c>
      <c r="H2" s="106">
        <v>26.47</v>
      </c>
      <c r="I2" s="106">
        <v>39.71</v>
      </c>
      <c r="J2" s="102"/>
      <c r="K2" s="102"/>
      <c r="L2" s="107">
        <v>1409</v>
      </c>
      <c r="M2" s="109"/>
      <c r="N2" s="102"/>
      <c r="O2" s="102"/>
    </row>
    <row r="3" spans="1:15" s="10" customFormat="1" ht="28.8">
      <c r="A3" s="101" t="s">
        <v>51</v>
      </c>
      <c r="B3" s="20" t="s">
        <v>24</v>
      </c>
      <c r="C3" s="18" t="s">
        <v>54</v>
      </c>
      <c r="D3" s="19" t="s">
        <v>1</v>
      </c>
      <c r="E3" s="105">
        <v>5472</v>
      </c>
      <c r="F3" s="105">
        <v>3648</v>
      </c>
      <c r="G3" s="106">
        <v>300</v>
      </c>
      <c r="H3" s="106">
        <v>39.71</v>
      </c>
      <c r="I3" s="106">
        <v>26.47</v>
      </c>
      <c r="J3" s="102"/>
      <c r="K3" s="102"/>
      <c r="L3" s="107">
        <v>6577</v>
      </c>
      <c r="M3" s="109"/>
      <c r="N3" s="102"/>
      <c r="O3" s="102"/>
    </row>
    <row r="4" spans="1:15" s="11" customFormat="1" ht="72">
      <c r="A4" s="21" t="s">
        <v>52</v>
      </c>
      <c r="B4" s="23" t="s">
        <v>58</v>
      </c>
      <c r="C4" s="22" t="s">
        <v>55</v>
      </c>
      <c r="D4" s="22" t="s">
        <v>0</v>
      </c>
      <c r="E4" s="90">
        <v>1080</v>
      </c>
      <c r="F4" s="90">
        <v>1620</v>
      </c>
      <c r="G4" s="90">
        <v>180</v>
      </c>
      <c r="H4" s="90">
        <v>15.24</v>
      </c>
      <c r="I4" s="90">
        <v>22.86</v>
      </c>
      <c r="J4" s="21" t="s">
        <v>27</v>
      </c>
      <c r="K4" s="112">
        <v>0.75</v>
      </c>
      <c r="L4" s="108">
        <v>1409</v>
      </c>
      <c r="M4" s="110">
        <v>0.4</v>
      </c>
      <c r="N4" s="108">
        <f>L4*M4</f>
        <v>563.6</v>
      </c>
      <c r="O4" s="113">
        <f>N4+N5</f>
        <v>4509.8</v>
      </c>
    </row>
    <row r="5" spans="1:15" s="11" customFormat="1" ht="72">
      <c r="A5" s="21" t="s">
        <v>53</v>
      </c>
      <c r="B5" s="23" t="s">
        <v>57</v>
      </c>
      <c r="C5" s="22" t="s">
        <v>55</v>
      </c>
      <c r="D5" s="22" t="s">
        <v>1</v>
      </c>
      <c r="E5" s="90">
        <v>1920</v>
      </c>
      <c r="F5" s="90">
        <v>1280</v>
      </c>
      <c r="G5" s="90">
        <v>180</v>
      </c>
      <c r="H5" s="90">
        <v>27.09</v>
      </c>
      <c r="I5" s="90">
        <v>18.059999999999999</v>
      </c>
      <c r="J5" s="21" t="s">
        <v>27</v>
      </c>
      <c r="K5" s="112">
        <v>0.75</v>
      </c>
      <c r="L5" s="108">
        <v>6577</v>
      </c>
      <c r="M5" s="110">
        <v>0.6</v>
      </c>
      <c r="N5" s="108">
        <f>L5*M5</f>
        <v>3946.2</v>
      </c>
      <c r="O5" s="113"/>
    </row>
    <row r="6" spans="1:15" s="13" customFormat="1" ht="28.8">
      <c r="A6" s="24" t="s">
        <v>49</v>
      </c>
      <c r="B6" s="26" t="s">
        <v>59</v>
      </c>
      <c r="C6" s="25" t="s">
        <v>56</v>
      </c>
      <c r="D6" s="25" t="s">
        <v>0</v>
      </c>
      <c r="E6" s="91">
        <v>720</v>
      </c>
      <c r="F6" s="91">
        <v>1080</v>
      </c>
      <c r="G6" s="91"/>
      <c r="H6" s="91"/>
      <c r="I6" s="91"/>
      <c r="J6" s="103" t="s">
        <v>28</v>
      </c>
      <c r="K6" s="103" t="s">
        <v>70</v>
      </c>
      <c r="L6" s="24">
        <v>1409</v>
      </c>
      <c r="M6" s="111">
        <v>0.3</v>
      </c>
      <c r="N6" s="24">
        <f>L6*M6</f>
        <v>422.7</v>
      </c>
      <c r="O6" s="114">
        <f>N6+N7</f>
        <v>2395.7999999999997</v>
      </c>
    </row>
    <row r="7" spans="1:15" s="13" customFormat="1" ht="28.8">
      <c r="A7" s="24" t="s">
        <v>49</v>
      </c>
      <c r="B7" s="26" t="s">
        <v>59</v>
      </c>
      <c r="C7" s="25" t="s">
        <v>56</v>
      </c>
      <c r="D7" s="25" t="s">
        <v>1</v>
      </c>
      <c r="E7" s="91">
        <v>1080</v>
      </c>
      <c r="F7" s="91">
        <v>720</v>
      </c>
      <c r="G7" s="91"/>
      <c r="H7" s="91"/>
      <c r="I7" s="91"/>
      <c r="J7" s="103" t="s">
        <v>28</v>
      </c>
      <c r="K7" s="103" t="s">
        <v>70</v>
      </c>
      <c r="L7" s="24">
        <v>6577</v>
      </c>
      <c r="M7" s="111">
        <v>0.3</v>
      </c>
      <c r="N7" s="24">
        <f>L7*M7</f>
        <v>1973.1</v>
      </c>
      <c r="O7" s="115"/>
    </row>
    <row r="13" spans="1:15">
      <c r="E13" s="89" t="s">
        <v>8</v>
      </c>
    </row>
    <row r="19" spans="13:13">
      <c r="M19" s="32"/>
    </row>
    <row r="20" spans="13:13">
      <c r="M20" s="32"/>
    </row>
    <row r="21" spans="13:13">
      <c r="M21" s="32"/>
    </row>
    <row r="22" spans="13:13">
      <c r="M22" s="32"/>
    </row>
    <row r="23" spans="13:13">
      <c r="M23" s="32"/>
    </row>
    <row r="24" spans="13:13">
      <c r="M24" s="32"/>
    </row>
    <row r="25" spans="13:13">
      <c r="M25" s="32"/>
    </row>
  </sheetData>
  <mergeCells count="2">
    <mergeCell ref="O4:O5"/>
    <mergeCell ref="O6:O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"/>
  <sheetViews>
    <sheetView workbookViewId="0">
      <selection activeCell="M6" sqref="M6:M7"/>
    </sheetView>
  </sheetViews>
  <sheetFormatPr baseColWidth="10" defaultRowHeight="14.4"/>
  <cols>
    <col min="1" max="1" width="9.77734375" bestFit="1" customWidth="1"/>
    <col min="2" max="2" width="12" bestFit="1" customWidth="1"/>
    <col min="3" max="3" width="11.88671875" style="32" bestFit="1" customWidth="1"/>
    <col min="4" max="4" width="7" style="32" bestFit="1" customWidth="1"/>
    <col min="5" max="5" width="19.5546875" style="6" bestFit="1" customWidth="1"/>
    <col min="6" max="6" width="10.5546875" style="6" bestFit="1" customWidth="1"/>
    <col min="7" max="7" width="11.109375" style="89" bestFit="1" customWidth="1"/>
    <col min="8" max="8" width="11.5546875" style="89" bestFit="1" customWidth="1"/>
    <col min="9" max="9" width="11.5546875" style="89" customWidth="1"/>
    <col min="10" max="10" width="11.6640625" style="76" bestFit="1" customWidth="1"/>
    <col min="11" max="11" width="9" style="76" bestFit="1" customWidth="1"/>
    <col min="12" max="13" width="10.33203125" style="76" bestFit="1" customWidth="1"/>
    <col min="14" max="14" width="11" bestFit="1" customWidth="1"/>
    <col min="15" max="15" width="35.88671875" bestFit="1" customWidth="1"/>
    <col min="16" max="16" width="21.77734375" customWidth="1"/>
  </cols>
  <sheetData>
    <row r="1" spans="1:16" s="100" customFormat="1" ht="30" customHeight="1">
      <c r="A1" s="95" t="s">
        <v>26</v>
      </c>
      <c r="B1" s="95" t="s">
        <v>33</v>
      </c>
      <c r="C1" s="95" t="s">
        <v>25</v>
      </c>
      <c r="D1" s="95" t="s">
        <v>35</v>
      </c>
      <c r="E1" s="96" t="s">
        <v>2</v>
      </c>
      <c r="F1" s="96" t="s">
        <v>7</v>
      </c>
      <c r="G1" s="96" t="s">
        <v>10</v>
      </c>
      <c r="H1" s="96" t="s">
        <v>11</v>
      </c>
      <c r="I1" s="97" t="s">
        <v>39</v>
      </c>
      <c r="J1" s="98" t="s">
        <v>43</v>
      </c>
      <c r="K1" s="98" t="s">
        <v>44</v>
      </c>
      <c r="L1" s="99" t="s">
        <v>45</v>
      </c>
      <c r="M1" s="99" t="s">
        <v>46</v>
      </c>
      <c r="N1" s="99" t="s">
        <v>47</v>
      </c>
      <c r="O1" s="95" t="s">
        <v>29</v>
      </c>
      <c r="P1" s="95" t="s">
        <v>30</v>
      </c>
    </row>
    <row r="2" spans="1:16" s="35" customFormat="1">
      <c r="A2" s="35" t="s">
        <v>27</v>
      </c>
      <c r="C2" s="55">
        <v>1</v>
      </c>
      <c r="D2" s="61"/>
      <c r="E2" s="22" t="s">
        <v>42</v>
      </c>
      <c r="F2" s="22" t="s">
        <v>0</v>
      </c>
      <c r="G2" s="90">
        <v>1080</v>
      </c>
      <c r="H2" s="90">
        <v>1620</v>
      </c>
      <c r="I2" s="83">
        <v>0.29609999999999997</v>
      </c>
      <c r="J2" s="77">
        <v>9502720</v>
      </c>
      <c r="K2" s="77">
        <v>6</v>
      </c>
      <c r="L2" s="77">
        <f>J2/K2</f>
        <v>1583786.6666666667</v>
      </c>
      <c r="M2" s="67">
        <v>1.51</v>
      </c>
      <c r="N2" s="36">
        <v>1</v>
      </c>
      <c r="O2" s="35" t="s">
        <v>37</v>
      </c>
      <c r="P2" s="35" t="s">
        <v>38</v>
      </c>
    </row>
    <row r="3" spans="1:16" s="35" customFormat="1">
      <c r="A3" s="35" t="s">
        <v>27</v>
      </c>
      <c r="C3" s="55">
        <v>1</v>
      </c>
      <c r="D3" s="61"/>
      <c r="E3" s="22" t="s">
        <v>42</v>
      </c>
      <c r="F3" s="22" t="s">
        <v>1</v>
      </c>
      <c r="G3" s="90">
        <v>1920</v>
      </c>
      <c r="H3" s="90">
        <v>1280</v>
      </c>
      <c r="I3" s="84"/>
      <c r="J3" s="77">
        <v>39616512</v>
      </c>
      <c r="K3" s="77">
        <v>17</v>
      </c>
      <c r="L3" s="77">
        <f>J3/K3</f>
        <v>2330383.0588235296</v>
      </c>
      <c r="M3" s="67">
        <v>2.2200000000000002</v>
      </c>
      <c r="N3" s="36">
        <v>1</v>
      </c>
      <c r="O3" s="35" t="s">
        <v>37</v>
      </c>
      <c r="P3" s="35" t="s">
        <v>38</v>
      </c>
    </row>
    <row r="4" spans="1:16" s="37" customFormat="1">
      <c r="A4" s="37" t="s">
        <v>27</v>
      </c>
      <c r="C4" s="56">
        <v>1</v>
      </c>
      <c r="D4" s="62"/>
      <c r="E4" s="25" t="s">
        <v>42</v>
      </c>
      <c r="F4" s="25" t="s">
        <v>0</v>
      </c>
      <c r="G4" s="91">
        <v>720</v>
      </c>
      <c r="H4" s="91">
        <v>1080</v>
      </c>
      <c r="I4" s="85">
        <v>0.19739999999999999</v>
      </c>
      <c r="J4" s="78">
        <v>4521984</v>
      </c>
      <c r="K4" s="78">
        <v>6</v>
      </c>
      <c r="L4" s="78">
        <f>J4/K4</f>
        <v>753664</v>
      </c>
      <c r="M4" s="68">
        <v>0.71</v>
      </c>
      <c r="N4" s="38">
        <v>1</v>
      </c>
      <c r="O4" s="37" t="s">
        <v>37</v>
      </c>
      <c r="P4" s="37" t="s">
        <v>38</v>
      </c>
    </row>
    <row r="5" spans="1:16" s="37" customFormat="1" ht="15" thickBot="1">
      <c r="A5" s="37" t="s">
        <v>27</v>
      </c>
      <c r="C5" s="56">
        <v>1</v>
      </c>
      <c r="D5" s="62"/>
      <c r="E5" s="39" t="s">
        <v>42</v>
      </c>
      <c r="F5" s="39" t="s">
        <v>1</v>
      </c>
      <c r="G5" s="92">
        <v>1080</v>
      </c>
      <c r="H5" s="92">
        <v>720</v>
      </c>
      <c r="I5" s="86"/>
      <c r="J5" s="78">
        <v>13926400</v>
      </c>
      <c r="K5" s="78">
        <v>17</v>
      </c>
      <c r="L5" s="78">
        <f>J5/K5</f>
        <v>819200</v>
      </c>
      <c r="M5" s="68">
        <v>0.78</v>
      </c>
      <c r="N5" s="38">
        <v>1</v>
      </c>
      <c r="O5" s="37" t="s">
        <v>37</v>
      </c>
      <c r="P5" s="37" t="s">
        <v>38</v>
      </c>
    </row>
    <row r="6" spans="1:16" s="40" customFormat="1">
      <c r="A6" s="40" t="s">
        <v>27</v>
      </c>
      <c r="C6" s="57">
        <v>0.75</v>
      </c>
      <c r="D6" s="63"/>
      <c r="E6" s="42" t="s">
        <v>3</v>
      </c>
      <c r="F6" s="42" t="s">
        <v>0</v>
      </c>
      <c r="G6" s="93">
        <v>1080</v>
      </c>
      <c r="H6" s="93">
        <v>1620</v>
      </c>
      <c r="I6" s="87">
        <v>0.29609999999999997</v>
      </c>
      <c r="J6" s="79">
        <v>2392064</v>
      </c>
      <c r="K6" s="79">
        <v>6</v>
      </c>
      <c r="L6" s="79">
        <f>J6/K6</f>
        <v>398677.33333333331</v>
      </c>
      <c r="M6" s="69">
        <v>0.38</v>
      </c>
      <c r="N6" s="43">
        <f>L6/L2</f>
        <v>0.25172413793103443</v>
      </c>
      <c r="O6" s="40" t="s">
        <v>37</v>
      </c>
      <c r="P6" s="40" t="s">
        <v>38</v>
      </c>
    </row>
    <row r="7" spans="1:16" s="44" customFormat="1">
      <c r="A7" s="44" t="s">
        <v>27</v>
      </c>
      <c r="C7" s="58">
        <v>0.75</v>
      </c>
      <c r="D7" s="64"/>
      <c r="E7" s="22" t="s">
        <v>3</v>
      </c>
      <c r="F7" s="22" t="s">
        <v>1</v>
      </c>
      <c r="G7" s="90">
        <v>1920</v>
      </c>
      <c r="H7" s="90">
        <v>1280</v>
      </c>
      <c r="I7" s="84"/>
      <c r="J7" s="80">
        <v>9928704</v>
      </c>
      <c r="K7" s="80">
        <v>17</v>
      </c>
      <c r="L7" s="80">
        <f t="shared" ref="L7:L9" si="0">J7/K7</f>
        <v>584041.4117647059</v>
      </c>
      <c r="M7" s="70">
        <v>0.55689999999999995</v>
      </c>
      <c r="N7" s="46">
        <f>L7/L3</f>
        <v>0.25062034739454092</v>
      </c>
      <c r="O7" s="44" t="s">
        <v>37</v>
      </c>
      <c r="P7" s="44" t="s">
        <v>38</v>
      </c>
    </row>
    <row r="8" spans="1:16" s="47" customFormat="1">
      <c r="A8" s="47" t="s">
        <v>27</v>
      </c>
      <c r="C8" s="59">
        <v>0.75</v>
      </c>
      <c r="D8" s="65"/>
      <c r="E8" s="25" t="s">
        <v>9</v>
      </c>
      <c r="F8" s="25" t="s">
        <v>0</v>
      </c>
      <c r="G8" s="91">
        <v>720</v>
      </c>
      <c r="H8" s="91">
        <v>1080</v>
      </c>
      <c r="I8" s="85">
        <v>0.19739999999999999</v>
      </c>
      <c r="J8" s="81">
        <v>1277952</v>
      </c>
      <c r="K8" s="81">
        <v>6</v>
      </c>
      <c r="L8" s="81">
        <f t="shared" si="0"/>
        <v>212992</v>
      </c>
      <c r="M8" s="71">
        <v>0.2</v>
      </c>
      <c r="N8" s="49">
        <f>L8/L4</f>
        <v>0.28260869565217389</v>
      </c>
      <c r="O8" s="47" t="s">
        <v>37</v>
      </c>
      <c r="P8" s="47" t="s">
        <v>38</v>
      </c>
    </row>
    <row r="9" spans="1:16" s="50" customFormat="1" ht="15" thickBot="1">
      <c r="A9" s="50" t="s">
        <v>27</v>
      </c>
      <c r="C9" s="60">
        <v>0.75</v>
      </c>
      <c r="D9" s="66"/>
      <c r="E9" s="51" t="s">
        <v>9</v>
      </c>
      <c r="F9" s="51" t="s">
        <v>1</v>
      </c>
      <c r="G9" s="94">
        <v>1080</v>
      </c>
      <c r="H9" s="94">
        <v>720</v>
      </c>
      <c r="I9" s="88"/>
      <c r="J9" s="82">
        <v>3899392</v>
      </c>
      <c r="K9" s="82">
        <v>17</v>
      </c>
      <c r="L9" s="82">
        <f t="shared" si="0"/>
        <v>229376</v>
      </c>
      <c r="M9" s="72">
        <v>0.21</v>
      </c>
      <c r="N9" s="52">
        <f>L9/L5</f>
        <v>0.28000000000000003</v>
      </c>
      <c r="O9" s="50" t="s">
        <v>37</v>
      </c>
      <c r="P9" s="50" t="s">
        <v>38</v>
      </c>
    </row>
    <row r="10" spans="1:16" s="40" customFormat="1">
      <c r="A10" s="40" t="s">
        <v>28</v>
      </c>
      <c r="B10" s="41" t="s">
        <v>34</v>
      </c>
      <c r="C10" s="57"/>
      <c r="D10" s="63">
        <v>7</v>
      </c>
      <c r="E10" s="42" t="s">
        <v>3</v>
      </c>
      <c r="F10" s="42" t="s">
        <v>0</v>
      </c>
      <c r="G10" s="93">
        <v>1080</v>
      </c>
      <c r="H10" s="93">
        <v>1620</v>
      </c>
      <c r="I10" s="87">
        <v>0.29609999999999997</v>
      </c>
      <c r="J10" s="79">
        <v>3112960</v>
      </c>
      <c r="K10" s="79">
        <v>6</v>
      </c>
      <c r="L10" s="79">
        <v>518826.66666666669</v>
      </c>
      <c r="M10" s="73">
        <v>0.5</v>
      </c>
      <c r="N10" s="43">
        <f>L10/L2</f>
        <v>0.32758620689655171</v>
      </c>
      <c r="O10" s="40" t="s">
        <v>48</v>
      </c>
      <c r="P10" s="40" t="s">
        <v>36</v>
      </c>
    </row>
    <row r="11" spans="1:16" s="44" customFormat="1">
      <c r="A11" s="44" t="s">
        <v>28</v>
      </c>
      <c r="B11" s="45" t="s">
        <v>34</v>
      </c>
      <c r="C11" s="58"/>
      <c r="D11" s="64">
        <v>7</v>
      </c>
      <c r="E11" s="22" t="s">
        <v>3</v>
      </c>
      <c r="F11" s="22" t="s">
        <v>1</v>
      </c>
      <c r="G11" s="90">
        <v>1920</v>
      </c>
      <c r="H11" s="90">
        <v>1280</v>
      </c>
      <c r="I11" s="84"/>
      <c r="J11" s="80">
        <v>10518528</v>
      </c>
      <c r="K11" s="80">
        <v>17</v>
      </c>
      <c r="L11" s="80">
        <v>618736.9411764706</v>
      </c>
      <c r="M11" s="74">
        <v>0.59</v>
      </c>
      <c r="N11" s="46">
        <f>L11/L3</f>
        <v>0.26550868486352358</v>
      </c>
      <c r="O11" s="44" t="s">
        <v>48</v>
      </c>
      <c r="P11" s="44" t="s">
        <v>36</v>
      </c>
    </row>
    <row r="12" spans="1:16" s="47" customFormat="1">
      <c r="A12" s="47" t="s">
        <v>28</v>
      </c>
      <c r="B12" s="48" t="s">
        <v>34</v>
      </c>
      <c r="C12" s="59"/>
      <c r="D12" s="65">
        <v>7</v>
      </c>
      <c r="E12" s="25" t="s">
        <v>9</v>
      </c>
      <c r="F12" s="25" t="s">
        <v>0</v>
      </c>
      <c r="G12" s="91">
        <v>720</v>
      </c>
      <c r="H12" s="91">
        <v>1080</v>
      </c>
      <c r="I12" s="85">
        <v>0.19739999999999999</v>
      </c>
      <c r="J12" s="81">
        <v>1933312</v>
      </c>
      <c r="K12" s="81">
        <v>6</v>
      </c>
      <c r="L12" s="81">
        <v>322218.66666666669</v>
      </c>
      <c r="M12" s="75">
        <v>0.18</v>
      </c>
      <c r="N12" s="49">
        <f>L12/L4</f>
        <v>0.42753623188405798</v>
      </c>
      <c r="O12" s="47" t="s">
        <v>48</v>
      </c>
      <c r="P12" s="47" t="s">
        <v>36</v>
      </c>
    </row>
    <row r="13" spans="1:16" s="47" customFormat="1">
      <c r="A13" s="47" t="s">
        <v>28</v>
      </c>
      <c r="B13" s="48" t="s">
        <v>34</v>
      </c>
      <c r="C13" s="59"/>
      <c r="D13" s="65">
        <v>7</v>
      </c>
      <c r="E13" s="25" t="s">
        <v>9</v>
      </c>
      <c r="F13" s="25" t="s">
        <v>1</v>
      </c>
      <c r="G13" s="91">
        <v>1080</v>
      </c>
      <c r="H13" s="91">
        <v>720</v>
      </c>
      <c r="I13" s="86"/>
      <c r="J13" s="81">
        <v>5079040</v>
      </c>
      <c r="K13" s="81">
        <v>17</v>
      </c>
      <c r="L13" s="81">
        <v>298767.0588235294</v>
      </c>
      <c r="M13" s="75">
        <v>0.28000000000000003</v>
      </c>
      <c r="N13" s="49">
        <f>L13/L5</f>
        <v>0.36470588235294116</v>
      </c>
      <c r="O13" s="47" t="s">
        <v>48</v>
      </c>
      <c r="P13" s="47" t="s">
        <v>36</v>
      </c>
    </row>
    <row r="15" spans="1:16">
      <c r="A15" s="31" t="s">
        <v>31</v>
      </c>
      <c r="B15" s="31" t="s">
        <v>32</v>
      </c>
    </row>
    <row r="16" spans="1:16">
      <c r="A16" s="33">
        <v>1048576</v>
      </c>
      <c r="B16" s="34">
        <v>1</v>
      </c>
    </row>
    <row r="19" spans="6:6">
      <c r="F19" s="3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G31" sqref="G31"/>
    </sheetView>
  </sheetViews>
  <sheetFormatPr baseColWidth="10" defaultRowHeight="14.4"/>
  <cols>
    <col min="1" max="1" width="38.5546875" bestFit="1" customWidth="1"/>
    <col min="2" max="2" width="10.5546875" bestFit="1" customWidth="1"/>
    <col min="3" max="4" width="8.88671875" bestFit="1" customWidth="1"/>
  </cols>
  <sheetData>
    <row r="1" spans="1:9">
      <c r="A1" s="2" t="s">
        <v>4</v>
      </c>
      <c r="B1" s="5" t="s">
        <v>7</v>
      </c>
      <c r="C1" s="3" t="s">
        <v>10</v>
      </c>
      <c r="D1" s="3" t="s">
        <v>11</v>
      </c>
    </row>
    <row r="2" spans="1:9" s="8" customFormat="1">
      <c r="A2" s="14" t="s">
        <v>13</v>
      </c>
      <c r="B2" s="15" t="s">
        <v>12</v>
      </c>
      <c r="C2" s="16">
        <v>1080</v>
      </c>
      <c r="D2" s="16">
        <v>1080</v>
      </c>
    </row>
    <row r="3" spans="1:9" s="8" customFormat="1">
      <c r="A3" s="14" t="s">
        <v>14</v>
      </c>
      <c r="B3" s="15" t="s">
        <v>15</v>
      </c>
      <c r="C3" s="16">
        <v>1080</v>
      </c>
      <c r="D3" s="16">
        <v>566</v>
      </c>
    </row>
    <row r="4" spans="1:9" s="8" customFormat="1">
      <c r="A4" s="14" t="s">
        <v>14</v>
      </c>
      <c r="B4" s="15" t="s">
        <v>16</v>
      </c>
      <c r="C4" s="16">
        <v>1080</v>
      </c>
      <c r="D4" s="16">
        <v>1350</v>
      </c>
    </row>
    <row r="5" spans="1:9" s="8" customFormat="1">
      <c r="A5" s="14" t="s">
        <v>21</v>
      </c>
      <c r="B5" s="15" t="s">
        <v>16</v>
      </c>
      <c r="C5" s="16">
        <v>1080</v>
      </c>
      <c r="D5" s="16">
        <v>1920</v>
      </c>
    </row>
    <row r="6" spans="1:9" s="8" customFormat="1">
      <c r="A6" s="14" t="s">
        <v>17</v>
      </c>
      <c r="B6" s="15" t="s">
        <v>15</v>
      </c>
      <c r="C6" s="16">
        <v>851</v>
      </c>
      <c r="D6" s="16">
        <v>315</v>
      </c>
    </row>
    <row r="7" spans="1:9" s="8" customFormat="1">
      <c r="A7" s="14" t="s">
        <v>18</v>
      </c>
      <c r="B7" s="15" t="s">
        <v>19</v>
      </c>
      <c r="C7" s="16">
        <v>1920</v>
      </c>
      <c r="D7" s="16">
        <v>1080</v>
      </c>
    </row>
    <row r="8" spans="1:9" s="8" customFormat="1">
      <c r="A8" s="14" t="s">
        <v>20</v>
      </c>
      <c r="B8" s="15" t="s">
        <v>15</v>
      </c>
      <c r="C8" s="16">
        <v>1280</v>
      </c>
      <c r="D8" s="16">
        <v>960</v>
      </c>
    </row>
    <row r="9" spans="1:9" s="9" customFormat="1">
      <c r="A9" s="14" t="s">
        <v>23</v>
      </c>
      <c r="B9" s="15" t="s">
        <v>0</v>
      </c>
      <c r="C9" s="16">
        <v>1080</v>
      </c>
      <c r="D9" s="16">
        <v>1350</v>
      </c>
    </row>
    <row r="10" spans="1:9" s="9" customFormat="1">
      <c r="A10" s="14" t="s">
        <v>23</v>
      </c>
      <c r="B10" s="15" t="s">
        <v>1</v>
      </c>
      <c r="C10" s="16">
        <v>1920</v>
      </c>
      <c r="D10" s="16">
        <v>1080</v>
      </c>
    </row>
    <row r="11" spans="1:9" s="1" customFormat="1">
      <c r="A11" s="14" t="s">
        <v>6</v>
      </c>
      <c r="B11" s="15" t="s">
        <v>0</v>
      </c>
      <c r="C11" s="16">
        <v>900</v>
      </c>
      <c r="D11" s="16">
        <v>1350</v>
      </c>
    </row>
    <row r="12" spans="1:9" s="1" customFormat="1">
      <c r="A12" s="14" t="s">
        <v>6</v>
      </c>
      <c r="B12" s="15" t="s">
        <v>1</v>
      </c>
      <c r="C12" s="16">
        <v>900</v>
      </c>
      <c r="D12" s="16">
        <v>600</v>
      </c>
    </row>
    <row r="13" spans="1:9" s="8" customFormat="1">
      <c r="A13" s="14" t="s">
        <v>22</v>
      </c>
      <c r="B13" s="15" t="s">
        <v>15</v>
      </c>
      <c r="C13" s="16">
        <v>960</v>
      </c>
      <c r="D13" s="16">
        <v>320</v>
      </c>
    </row>
    <row r="14" spans="1:9" s="8" customFormat="1">
      <c r="A14" s="1" t="s">
        <v>41</v>
      </c>
      <c r="B14" s="15" t="s">
        <v>19</v>
      </c>
      <c r="C14" s="4">
        <v>960</v>
      </c>
      <c r="D14" s="4" t="s">
        <v>69</v>
      </c>
    </row>
    <row r="15" spans="1:9" s="12" customFormat="1">
      <c r="A15" s="27" t="s">
        <v>40</v>
      </c>
      <c r="B15" s="28" t="s">
        <v>0</v>
      </c>
      <c r="C15" s="29">
        <v>300</v>
      </c>
      <c r="D15" s="29">
        <v>300</v>
      </c>
      <c r="E15" s="30"/>
      <c r="F15" s="29"/>
      <c r="G15" s="29"/>
      <c r="H15" s="29"/>
      <c r="I15" s="29"/>
    </row>
    <row r="16" spans="1:9" s="12" customFormat="1">
      <c r="A16" s="27" t="s">
        <v>40</v>
      </c>
      <c r="B16" s="28" t="s">
        <v>1</v>
      </c>
      <c r="C16" s="29">
        <v>300</v>
      </c>
      <c r="D16" s="29">
        <v>300</v>
      </c>
      <c r="E16" s="30"/>
      <c r="F16" s="29"/>
      <c r="G16" s="29"/>
      <c r="H16" s="29"/>
      <c r="I16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Dimensions projet</vt:lpstr>
      <vt:lpstr>Essais compressions</vt:lpstr>
      <vt:lpstr>Usage actuel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Nolwenn Le Goff</dc:creator>
  <cp:lastModifiedBy>Nolwenn Le Goff</cp:lastModifiedBy>
  <dcterms:created xsi:type="dcterms:W3CDTF">2021-05-18T07:41:59Z</dcterms:created>
  <dcterms:modified xsi:type="dcterms:W3CDTF">2021-05-21T13:14:40Z</dcterms:modified>
</cp:coreProperties>
</file>